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ofing Estimate" sheetId="1" state="visible" r:id="rId3"/>
    <sheet name="How to use" sheetId="2" state="visible" r:id="rId4"/>
  </sheets>
  <definedNames>
    <definedName function="false" hidden="false" localSheetId="0" name="_xlnm.Print_Area" vbProcedure="false">'Roofing Estimate'!$A$1:$E$47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<sst xmlns="http://schemas.openxmlformats.org/spreadsheetml/2006/main" count="60" uniqueCount="60">
  <si>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ROOFING ESTIMATE</t>
  </si>
  <si>
    <t xml:space="preserve">[Your Business Name]</t>
  </si>
  <si>
    <t xml:space="preserve">Estimate #</t>
  </si>
  <si>
    <t xml:space="preserve">E-1001</t>
  </si>
  <si>
    <t xml:space="preserve">[Street address, City, State ZIP]</t>
  </si>
  <si>
    <t xml:space="preserve">Date</t>
  </si>
  <si>
    <t xml:space="preserve">[Phone] · [Email]</t>
  </si>
  <si>
    <t xml:space="preserve">Valid until</t>
  </si>
  <si>
    <t xml:space="preserve">PREPARED FOR</t>
  </si>
  <si>
    <t xml:space="preserve">[Customer name]</t>
  </si>
  <si>
    <t xml:space="preserve">[Customer address]</t>
  </si>
  <si>
    <t xml:space="preserve">[Customer phone or email]</t>
  </si>
  <si>
    <t xml:space="preserve">JOB DESCRIPTION</t>
  </si>
  <si>
    <t xml:space="preserve">Tear off one layer of asphalt shingles and install new architectural shingles</t>
  </si>
  <si>
    <t xml:space="preserve">ROOF MEASUREMENTS</t>
  </si>
  <si>
    <t xml:space="preserve">Roof area (sq ft, all slopes)</t>
  </si>
  <si>
    <t xml:space="preserve">Squares (with waste)</t>
  </si>
  <si>
    <t xml:space="preserve">Waste factor</t>
  </si>
  <si>
    <t xml:space="preserve">1 square = 100 sq ft</t>
  </si>
  <si>
    <t xml:space="preserve">#</t>
  </si>
  <si>
    <t xml:space="preserve">Description</t>
  </si>
  <si>
    <t xml:space="preserve">Qty</t>
  </si>
  <si>
    <t xml:space="preserve">Unit price</t>
  </si>
  <si>
    <t xml:space="preserve">Line total</t>
  </si>
  <si>
    <t xml:space="preserve">Tear-off and disposal (per square)</t>
  </si>
  <si>
    <t xml:space="preserve">Synthetic underlayment (per square)</t>
  </si>
  <si>
    <t xml:space="preserve">Architectural shingles, materials (per square)</t>
  </si>
  <si>
    <t xml:space="preserve">Installation labor (per square)</t>
  </si>
  <si>
    <t xml:space="preserve">Ice and water shield (rolls)</t>
  </si>
  <si>
    <t xml:space="preserve">Drip edge and flashing</t>
  </si>
  <si>
    <t xml:space="preserve">Ridge cap and vents</t>
  </si>
  <si>
    <t xml:space="preserve">Dumpster and haul-away</t>
  </si>
  <si>
    <t xml:space="preserve">Permit (if required)</t>
  </si>
  <si>
    <t xml:space="preserve">Subtotal</t>
  </si>
  <si>
    <t xml:space="preserve">Discount</t>
  </si>
  <si>
    <t xml:space="preserve">Tax rate</t>
  </si>
  <si>
    <t xml:space="preserve">Tax</t>
  </si>
  <si>
    <t xml:space="preserve">ESTIMATED TOTAL</t>
  </si>
  <si>
    <t xml:space="preserve">Final price could vary by up to (+/-)</t>
  </si>
  <si>
    <t xml:space="preserve">Likely range</t>
  </si>
  <si>
    <t xml:space="preserve">Estimate valid for</t>
  </si>
  <si>
    <t xml:space="preserve">NOTES</t>
  </si>
  <si>
    <t xml:space="preserve">Rotted roof decking can only be seen after tear-off. If found, it's replaced at [$85] per sheet, with photos sent to you first.</t>
  </si>
  <si>
    <t xml:space="preserve">We will contact you for approval before any cost goes above the likely range.</t>
  </si>
  <si>
    <t xml:space="preserve">Not included: [e.g. gutters, skylights, chimney rebuild, a second layer of tear-off].</t>
  </si>
  <si>
    <t xml:space="preserve">Warranty: [manufacturer warranty on shingles] + [X years] on workmanship.</t>
  </si>
  <si>
    <t xml:space="preserve">ACCEPTANCE</t>
  </si>
  <si>
    <t xml:space="preserve">Customer signature: ____________________________</t>
  </si>
  <si>
    <t xml:space="preserve">Date: ______________</t>
  </si>
  <si>
    <t xml:space="preserve">Free roofing estimate template from TonyAIProfit · tonyaiprofit.com</t>
  </si>
  <si>
    <t xml:space="preserve">How to use this roofing estimate template</t>
  </si>
  <si>
    <t xml:space="preserve">1. Blue text = your inputs. Replace everything in blue with your own details.</t>
  </si>
  <si>
    <t xml:space="preserve">2. Black cells calculate on their own: line totals, subtotal, tax, estimated total, likely range and the 'valid until' date.</t>
  </si>
  <si>
    <t xml:space="preserve">3. Enter the roof area in square feet, counting every slope (not the house footprint), and a waste factor: about 10% for simple gable roofs, 15% for hip roofs or many valleys.</t>
  </si>
  <si>
    <t xml:space="preserve">   Squares calculate on their own, and every 'per square' line uses that number automatically.</t>
  </si>
  <si>
    <t xml:space="preserve">   The example prices are placeholders only. Replace them with your own costs and margin.</t>
  </si>
  <si>
    <t xml:space="preserve">4. Set your tax rate if you charge one (rules for roofing differ by state and province) and how much the final price could vary (10% by default).</t>
  </si>
  <si>
    <t xml:space="preserve">5. Save a copy for each customer, then export to PDF (File &gt; Save as / Download &gt; PDF) and send it.</t>
  </si>
  <si>
    <t xml:space="preserve">Tip: when the scope is clear, turn your estimate into a fixed-price quote. Customers book faster with a firm number.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</si>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</sst>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#,##0"/>
    <numFmt numFmtId="167" formatCode="0.0"/>
    <numFmt numFmtId="168" formatCode="0%"/>
    <numFmt numFmtId="169" formatCode="\$#,##0.00;&quot;($&quot;#,##0.00\);\-"/>
    <numFmt numFmtId="170" formatCode="0.0%"/>
    <numFmt numFmtId="171" formatCode="0&quot; days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19"/>
    <col collapsed="false" customWidth="true" hidden="false" outlineLevel="0" max="5" min="5" style="0" width="18"/>
    <col collapsed="false" customWidth="true" hidden="false" outlineLevel="0" max="6" min="6" style="0" width="4"/>
  </cols>
  <sheetData>
    <row r="1" customFormat="false" ht="33.7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46312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E4+E35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30" hidden="false" customHeight="true" outlineLevel="0" collapsed="false">
      <c r="B12" s="9" t="s">
        <v>13</v>
      </c>
      <c r="C12" s="9"/>
      <c r="D12" s="9"/>
      <c r="E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B14" s="3" t="s">
        <v>15</v>
      </c>
      <c r="C14" s="10" t="n">
        <v>2400</v>
      </c>
      <c r="D14" s="3" t="s">
        <v>16</v>
      </c>
      <c r="E14" s="11" t="n">
        <f aca="false">IF(C14="","",ROUNDUP(C14*(1+C15)/100,1))</f>
        <v>26.4</v>
      </c>
    </row>
    <row r="15" customFormat="false" ht="15" hidden="false" customHeight="false" outlineLevel="0" collapsed="false">
      <c r="B15" s="3" t="s">
        <v>17</v>
      </c>
      <c r="C15" s="12" t="n">
        <v>0.1</v>
      </c>
      <c r="D15" s="13" t="s">
        <v>18</v>
      </c>
    </row>
    <row r="17" customFormat="false" ht="15" hidden="false" customHeight="false" outlineLevel="0" collapsed="false">
      <c r="A17" s="14" t="s">
        <v>19</v>
      </c>
      <c r="B17" s="15" t="s">
        <v>20</v>
      </c>
      <c r="C17" s="14" t="s">
        <v>21</v>
      </c>
      <c r="D17" s="14" t="s">
        <v>22</v>
      </c>
      <c r="E17" s="14" t="s">
        <v>23</v>
      </c>
    </row>
    <row r="18" customFormat="false" ht="18" hidden="false" customHeight="true" outlineLevel="0" collapsed="false">
      <c r="A18" s="16" t="n">
        <v>1</v>
      </c>
      <c r="B18" s="17" t="s">
        <v>24</v>
      </c>
      <c r="C18" s="18" t="n">
        <f aca="false">$E$14</f>
        <v>26.4</v>
      </c>
      <c r="D18" s="19" t="n">
        <v>120</v>
      </c>
      <c r="E18" s="20" t="n">
        <f aca="false">IF(OR(C18="",D18=""),"",C18*D18)</f>
        <v>3168</v>
      </c>
    </row>
    <row r="19" customFormat="false" ht="18" hidden="false" customHeight="true" outlineLevel="0" collapsed="false">
      <c r="A19" s="16" t="n">
        <v>2</v>
      </c>
      <c r="B19" s="17" t="s">
        <v>25</v>
      </c>
      <c r="C19" s="18" t="n">
        <f aca="false">$E$14</f>
        <v>26.4</v>
      </c>
      <c r="D19" s="19" t="n">
        <v>45</v>
      </c>
      <c r="E19" s="20" t="n">
        <f aca="false">IF(OR(C19="",D19=""),"",C19*D19)</f>
        <v>1188</v>
      </c>
    </row>
    <row r="20" customFormat="false" ht="18" hidden="false" customHeight="true" outlineLevel="0" collapsed="false">
      <c r="A20" s="16" t="n">
        <v>3</v>
      </c>
      <c r="B20" s="17" t="s">
        <v>26</v>
      </c>
      <c r="C20" s="18" t="n">
        <f aca="false">$E$14</f>
        <v>26.4</v>
      </c>
      <c r="D20" s="19" t="n">
        <v>150</v>
      </c>
      <c r="E20" s="20" t="n">
        <f aca="false">IF(OR(C20="",D20=""),"",C20*D20)</f>
        <v>3960</v>
      </c>
    </row>
    <row r="21" customFormat="false" ht="18" hidden="false" customHeight="true" outlineLevel="0" collapsed="false">
      <c r="A21" s="16" t="n">
        <v>4</v>
      </c>
      <c r="B21" s="17" t="s">
        <v>27</v>
      </c>
      <c r="C21" s="18" t="n">
        <f aca="false">$E$14</f>
        <v>26.4</v>
      </c>
      <c r="D21" s="19" t="n">
        <v>200</v>
      </c>
      <c r="E21" s="20" t="n">
        <f aca="false">IF(OR(C21="",D21=""),"",C21*D21)</f>
        <v>5280</v>
      </c>
    </row>
    <row r="22" customFormat="false" ht="18" hidden="false" customHeight="true" outlineLevel="0" collapsed="false">
      <c r="A22" s="16" t="n">
        <v>5</v>
      </c>
      <c r="B22" s="17" t="s">
        <v>28</v>
      </c>
      <c r="C22" s="21" t="n">
        <v>4</v>
      </c>
      <c r="D22" s="19" t="n">
        <v>95</v>
      </c>
      <c r="E22" s="20" t="n">
        <f aca="false">IF(OR(C22="",D22=""),"",C22*D22)</f>
        <v>380</v>
      </c>
    </row>
    <row r="23" customFormat="false" ht="18" hidden="false" customHeight="true" outlineLevel="0" collapsed="false">
      <c r="A23" s="16" t="n">
        <v>6</v>
      </c>
      <c r="B23" s="17" t="s">
        <v>29</v>
      </c>
      <c r="C23" s="21" t="n">
        <v>1</v>
      </c>
      <c r="D23" s="19" t="n">
        <v>450</v>
      </c>
      <c r="E23" s="20" t="n">
        <f aca="false">IF(OR(C23="",D23=""),"",C23*D23)</f>
        <v>450</v>
      </c>
    </row>
    <row r="24" customFormat="false" ht="18" hidden="false" customHeight="true" outlineLevel="0" collapsed="false">
      <c r="A24" s="16" t="n">
        <v>7</v>
      </c>
      <c r="B24" s="17" t="s">
        <v>30</v>
      </c>
      <c r="C24" s="21" t="n">
        <v>1</v>
      </c>
      <c r="D24" s="19" t="n">
        <v>380</v>
      </c>
      <c r="E24" s="20" t="n">
        <f aca="false">IF(OR(C24="",D24=""),"",C24*D24)</f>
        <v>380</v>
      </c>
    </row>
    <row r="25" customFormat="false" ht="18" hidden="false" customHeight="true" outlineLevel="0" collapsed="false">
      <c r="A25" s="16" t="n">
        <v>8</v>
      </c>
      <c r="B25" s="17" t="s">
        <v>31</v>
      </c>
      <c r="C25" s="21" t="n">
        <v>1</v>
      </c>
      <c r="D25" s="19" t="n">
        <v>550</v>
      </c>
      <c r="E25" s="20" t="n">
        <f aca="false">IF(OR(C25="",D25=""),"",C25*D25)</f>
        <v>550</v>
      </c>
    </row>
    <row r="26" customFormat="false" ht="18" hidden="false" customHeight="true" outlineLevel="0" collapsed="false">
      <c r="A26" s="16" t="n">
        <v>9</v>
      </c>
      <c r="B26" s="17" t="s">
        <v>32</v>
      </c>
      <c r="C26" s="21" t="n">
        <v>1</v>
      </c>
      <c r="D26" s="19" t="n">
        <v>250</v>
      </c>
      <c r="E26" s="20" t="n">
        <f aca="false">IF(OR(C26="",D26=""),"",C26*D26)</f>
        <v>250</v>
      </c>
    </row>
    <row r="27" customFormat="false" ht="18" hidden="false" customHeight="true" outlineLevel="0" collapsed="false">
      <c r="A27" s="16" t="n">
        <v>10</v>
      </c>
      <c r="B27" s="17"/>
      <c r="C27" s="21"/>
      <c r="D27" s="19"/>
      <c r="E27" s="20" t="str">
        <f aca="false">IF(OR(C27="",D27=""),"",C27*D27)</f>
        <v/>
      </c>
    </row>
    <row r="29" customFormat="false" ht="15" hidden="false" customHeight="false" outlineLevel="0" collapsed="false">
      <c r="D29" s="3" t="s">
        <v>33</v>
      </c>
      <c r="E29" s="22" t="n">
        <f aca="false">SUM(E18:E27)</f>
        <v>15606</v>
      </c>
    </row>
    <row r="30" customFormat="false" ht="15" hidden="false" customHeight="false" outlineLevel="0" collapsed="false">
      <c r="D30" s="3" t="s">
        <v>34</v>
      </c>
      <c r="E30" s="23" t="n">
        <v>0</v>
      </c>
    </row>
    <row r="31" customFormat="false" ht="15" hidden="false" customHeight="false" outlineLevel="0" collapsed="false">
      <c r="D31" s="3" t="s">
        <v>35</v>
      </c>
      <c r="E31" s="24" t="n">
        <v>0</v>
      </c>
    </row>
    <row r="32" customFormat="false" ht="15" hidden="false" customHeight="false" outlineLevel="0" collapsed="false">
      <c r="D32" s="3" t="s">
        <v>36</v>
      </c>
      <c r="E32" s="22" t="n">
        <f aca="false">(E29-E30)*E31</f>
        <v>0</v>
      </c>
    </row>
    <row r="33" customFormat="false" ht="15" hidden="false" customHeight="false" outlineLevel="0" collapsed="false">
      <c r="D33" s="25" t="s">
        <v>37</v>
      </c>
      <c r="E33" s="26" t="n">
        <f aca="false">E29-E30+E32</f>
        <v>15606</v>
      </c>
    </row>
    <row r="34" customFormat="false" ht="15" hidden="false" customHeight="false" outlineLevel="0" collapsed="false">
      <c r="B34" s="3" t="s">
        <v>38</v>
      </c>
      <c r="C34" s="27" t="n">
        <v>0.1</v>
      </c>
      <c r="D34" s="3" t="s">
        <v>39</v>
      </c>
      <c r="E34" s="28" t="str">
        <f aca="false">TEXT(E33*(1-C34),"$#,##0")&amp;" to "&amp;TEXT(E33*(1+C34),"$#,##0")</f>
        <v>$14,045 to $17,167</v>
      </c>
    </row>
    <row r="35" customFormat="false" ht="15" hidden="false" customHeight="false" outlineLevel="0" collapsed="false">
      <c r="D35" s="3" t="s">
        <v>40</v>
      </c>
      <c r="E35" s="29" t="n">
        <v>30</v>
      </c>
    </row>
    <row r="37" customFormat="false" ht="15" hidden="false" customHeight="false" outlineLevel="0" collapsed="false">
      <c r="A37" s="7" t="s">
        <v>41</v>
      </c>
    </row>
    <row r="38" customFormat="false" ht="23.85" hidden="false" customHeight="true" outlineLevel="0" collapsed="false">
      <c r="B38" s="9" t="s">
        <v>42</v>
      </c>
      <c r="C38" s="9"/>
      <c r="D38" s="9"/>
      <c r="E38" s="9"/>
    </row>
    <row r="39" customFormat="false" ht="15" hidden="false" customHeight="true" outlineLevel="0" collapsed="false">
      <c r="B39" s="30" t="s">
        <v>43</v>
      </c>
      <c r="C39" s="30"/>
      <c r="D39" s="30"/>
      <c r="E39" s="30"/>
    </row>
    <row r="40" customFormat="false" ht="15" hidden="false" customHeight="true" outlineLevel="0" collapsed="false">
      <c r="B40" s="9" t="s">
        <v>44</v>
      </c>
      <c r="C40" s="9"/>
      <c r="D40" s="9"/>
      <c r="E40" s="9"/>
    </row>
    <row r="41" customFormat="false" ht="15" hidden="false" customHeight="true" outlineLevel="0" collapsed="false">
      <c r="B41" s="9" t="s">
        <v>45</v>
      </c>
      <c r="C41" s="9"/>
      <c r="D41" s="9"/>
      <c r="E41" s="9"/>
    </row>
    <row r="43" customFormat="false" ht="15" hidden="false" customHeight="false" outlineLevel="0" collapsed="false">
      <c r="A43" s="7" t="s">
        <v>46</v>
      </c>
    </row>
    <row r="44" customFormat="false" ht="15" hidden="false" customHeight="false" outlineLevel="0" collapsed="false">
      <c r="B44" s="31" t="s">
        <v>47</v>
      </c>
      <c r="D44" s="31" t="s">
        <v>48</v>
      </c>
    </row>
    <row r="47" customFormat="false" ht="15" hidden="false" customHeight="false" outlineLevel="0" collapsed="false">
      <c r="A47" s="32" t="s">
        <v>49</v>
      </c>
      <c r="B47" s="32"/>
      <c r="C47" s="32"/>
      <c r="D47" s="32"/>
      <c r="E47" s="32"/>
    </row>
  </sheetData>
  <mergeCells count="6">
    <mergeCell ref="B12:E12"/>
    <mergeCell ref="B38:E38"/>
    <mergeCell ref="B39:E39"/>
    <mergeCell ref="B40:E40"/>
    <mergeCell ref="B41:E41"/>
    <mergeCell ref="A47:E47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33" t="s">
        <v>50</v>
      </c>
    </row>
    <row r="2" customFormat="false" ht="15" hidden="false" customHeight="false" outlineLevel="0" collapsed="false">
      <c r="A2" s="34"/>
    </row>
    <row r="3" customFormat="false" ht="15" hidden="false" customHeight="false" outlineLevel="0" collapsed="false">
      <c r="A3" s="35" t="s">
        <v>51</v>
      </c>
    </row>
    <row r="4" customFormat="false" ht="15" hidden="false" customHeight="false" outlineLevel="0" collapsed="false">
      <c r="A4" s="34" t="s">
        <v>52</v>
      </c>
    </row>
    <row r="5" customFormat="false" ht="15" hidden="false" customHeight="false" outlineLevel="0" collapsed="false">
      <c r="A5" s="34" t="s">
        <v>53</v>
      </c>
    </row>
    <row r="6" customFormat="false" ht="15" hidden="false" customHeight="false" outlineLevel="0" collapsed="false">
      <c r="A6" s="34" t="s">
        <v>54</v>
      </c>
    </row>
    <row r="7" customFormat="false" ht="15" hidden="false" customHeight="false" outlineLevel="0" collapsed="false">
      <c r="A7" s="34" t="s">
        <v>55</v>
      </c>
    </row>
    <row r="8" customFormat="false" ht="15" hidden="false" customHeight="false" outlineLevel="0" collapsed="false">
      <c r="A8" s="34" t="s">
        <v>56</v>
      </c>
    </row>
    <row r="9" customFormat="false" ht="15" hidden="false" customHeight="false" outlineLevel="0" collapsed="false">
      <c r="A9" s="34" t="s">
        <v>57</v>
      </c>
    </row>
    <row r="10" customFormat="false" ht="15" hidden="false" customHeight="false" outlineLevel="0" collapsed="false">
      <c r="A10" s="34"/>
    </row>
    <row r="11" customFormat="false" ht="15" hidden="false" customHeight="false" outlineLevel="0" collapsed="false">
      <c r="A11" s="36" t="s">
        <v>58</v>
      </c>
    </row>
    <row r="12" customFormat="false" ht="15" hidden="false" customHeight="false" outlineLevel="0" collapsed="false">
      <c r="A12" s="37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2026-10-17T14:55:44Z</dcterms:created>
  <dc:creator>openpyxl</dc:creator>
  <dc:description/>
  <dc:language>en-US</dc:language>
  <cp:lastModifiedBy/>
  <dcterms:modified xsi:type="dcterms:W3CDTF">2026-10-17T14:55:44Z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